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ВСЕ БЛЮДА" sheetId="1" r:id="rId1"/>
    <sheet name="МЕНЮ" sheetId="2" r:id="rId2"/>
  </sheets>
  <definedNames>
    <definedName name="_xlfn.IFERROR" hidden="1">#NAME?</definedName>
    <definedName name="Блюда">OFFSET('ВСЕ БЛЮДА'!$B$1,1,0,COUNTA('ВСЕ БЛЮДА'!$B:$B)-1,2)</definedName>
    <definedName name="Выбор">OFFSET('ВСЕ БЛЮДА'!$B$1,1,0,COUNTA('ВСЕ БЛЮДА'!$B:$B)-1,1)</definedName>
  </definedNames>
  <calcPr fullCalcOnLoad="1"/>
</workbook>
</file>

<file path=xl/comments1.xml><?xml version="1.0" encoding="utf-8"?>
<comments xmlns="http://schemas.openxmlformats.org/spreadsheetml/2006/main">
  <authors>
    <author>Ирина</author>
  </authors>
  <commentList>
    <comment ref="B2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сочетается со 2-ми блюдами, салатами, содержащими отварное филе (салат Клеопатра №18)</t>
        </r>
      </text>
    </comment>
    <comment ref="B8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сочетается со 2-ми блюдами, салатами, содержащими отварное филе (салат клеопатра №18)</t>
        </r>
      </text>
    </comment>
    <comment ref="B22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т.к в рецепте нужно 2 белка, то оставшиеся желтки можно отварить для соуса а ля майонез</t>
        </r>
      </text>
    </comment>
  </commentList>
</comments>
</file>

<file path=xl/sharedStrings.xml><?xml version="1.0" encoding="utf-8"?>
<sst xmlns="http://schemas.openxmlformats.org/spreadsheetml/2006/main" count="127" uniqueCount="124">
  <si>
    <t>Дата</t>
  </si>
  <si>
    <t>вес</t>
  </si>
  <si>
    <t xml:space="preserve">Прием пищи </t>
  </si>
  <si>
    <t>Наименование блюда</t>
  </si>
  <si>
    <t>вес порции</t>
  </si>
  <si>
    <t>калорийность/100 гр.</t>
  </si>
  <si>
    <t>калорийность порции</t>
  </si>
  <si>
    <t>завтрак</t>
  </si>
  <si>
    <t>перекус 1</t>
  </si>
  <si>
    <t>обед</t>
  </si>
  <si>
    <t>перекус 2</t>
  </si>
  <si>
    <t>ужин</t>
  </si>
  <si>
    <t>Итого за день:</t>
  </si>
  <si>
    <t xml:space="preserve">Норма </t>
  </si>
  <si>
    <t xml:space="preserve">До нормы/свыше нормы </t>
  </si>
  <si>
    <t>№п/п</t>
  </si>
  <si>
    <t>суп из шиитаке и курицы</t>
  </si>
  <si>
    <t>куриные отбивные в г/л маринаде</t>
  </si>
  <si>
    <t>капкабы</t>
  </si>
  <si>
    <t>нежные оладушки из куриного филе</t>
  </si>
  <si>
    <t>куриное филе со стручк. Фасолью</t>
  </si>
  <si>
    <t>пеппероната с курицей</t>
  </si>
  <si>
    <t>сборный суп с курин.фрикадельками</t>
  </si>
  <si>
    <t>зеленые оладьи</t>
  </si>
  <si>
    <t>творожные маффины в духовке</t>
  </si>
  <si>
    <t>суфле из курицы и цветной капусты</t>
  </si>
  <si>
    <t>влажное черемуховое пирожное</t>
  </si>
  <si>
    <t>капустные оладьи</t>
  </si>
  <si>
    <t>шоколадно-творожный мусс</t>
  </si>
  <si>
    <t>борщ по-восточному</t>
  </si>
  <si>
    <t>пьяный десерт для романт.ужина</t>
  </si>
  <si>
    <t>куриный рулет "мраморный"</t>
  </si>
  <si>
    <t>салат "клеопатра"</t>
  </si>
  <si>
    <t>легкий соус "а ля майонез"</t>
  </si>
  <si>
    <t>шакшука</t>
  </si>
  <si>
    <t>куриные тартинки со шпинатом и творогом</t>
  </si>
  <si>
    <t>воздушные кексы с лимонной цедрой</t>
  </si>
  <si>
    <t>супчик со шпинатом и брокколи</t>
  </si>
  <si>
    <t>салатная паста из феты</t>
  </si>
  <si>
    <t>прозрачный куриный балык</t>
  </si>
  <si>
    <t>сэндвичи из печеночных блинчиков</t>
  </si>
  <si>
    <t>стаканчики из кабачков с курицей и грибами</t>
  </si>
  <si>
    <t>фриттата с кабачками и брынзой</t>
  </si>
  <si>
    <t>яйцо в помидорке</t>
  </si>
  <si>
    <t>сэндвичи из капкабов</t>
  </si>
  <si>
    <t>зеленый борщ с яйцом</t>
  </si>
  <si>
    <t>оякодон</t>
  </si>
  <si>
    <t>сырно-овощная тарелка</t>
  </si>
  <si>
    <t>пирог из фило с творогом и шпинатом</t>
  </si>
  <si>
    <t>куриное филе с грибами под сырно-кефирным соусом</t>
  </si>
  <si>
    <t>горбуша в треуголках из теста фило</t>
  </si>
  <si>
    <t>яичные кексы с горбушей и шпинатом</t>
  </si>
  <si>
    <t>суп с грибами и гречкой</t>
  </si>
  <si>
    <t>голубчики с фаршем и зеленью в салатных листьях</t>
  </si>
  <si>
    <t>омлетный рулет с рукколой и помидорами</t>
  </si>
  <si>
    <t>вкусная окрошка для похудения</t>
  </si>
  <si>
    <t>венгерский гуляш</t>
  </si>
  <si>
    <t>картофельный салат с черемшой по-крестьянски</t>
  </si>
  <si>
    <t>легкий салат из рукколы и помидоров</t>
  </si>
  <si>
    <t>огурцы малосольные</t>
  </si>
  <si>
    <t>постный суп с вешенками</t>
  </si>
  <si>
    <t>мятые квадратики из теста фило с абрикосами</t>
  </si>
  <si>
    <t>солянка-селянка с горбушей</t>
  </si>
  <si>
    <t>клубнично-йогуртовый мусс</t>
  </si>
  <si>
    <t>клубничное суфле</t>
  </si>
  <si>
    <t>легкий салат из огурцов и красного лука с йогуртовым соусом</t>
  </si>
  <si>
    <t>запеканка из кабачков с сыром и творогом</t>
  </si>
  <si>
    <t>кофейно-банановый десерт с шоколадной крошкой</t>
  </si>
  <si>
    <t>салат-желе с куриным филе и йогуртом</t>
  </si>
  <si>
    <t>суп с фасолью и шпинатом</t>
  </si>
  <si>
    <t>морковно-творожная запеканка, похожая на пирог</t>
  </si>
  <si>
    <t>молодой картофель запеченный в горчично-чесночном соусе</t>
  </si>
  <si>
    <t>вкусный салат красоты и стройности</t>
  </si>
  <si>
    <t>мясо-овощная тарелка быстрого приготовления</t>
  </si>
  <si>
    <t xml:space="preserve">запеченный кабачок под двумя соусами и сыром </t>
  </si>
  <si>
    <t xml:space="preserve">творожный омлет </t>
  </si>
  <si>
    <t>легкий куриный пирог с шампиньонами</t>
  </si>
  <si>
    <t>рулетики из лаваша с творогом и зеленью</t>
  </si>
  <si>
    <t>куриная печень в азиатском стиле</t>
  </si>
  <si>
    <t xml:space="preserve">легкий суп со свекольной ботвой </t>
  </si>
  <si>
    <t>влажный малиновый пирог в пароварке</t>
  </si>
  <si>
    <t>киш с курицей и грибами без теста</t>
  </si>
  <si>
    <t>легкий салат из курицы и свежей капусты "Беляночка"</t>
  </si>
  <si>
    <t>быстрый и вкусный гороховый суп за 20 минут</t>
  </si>
  <si>
    <t>нежная закуска из куриного филе за 5 минут</t>
  </si>
  <si>
    <t>стейки горбуши запеченные в мультипечи</t>
  </si>
  <si>
    <t>вкусный томатный соус по-кавказски</t>
  </si>
  <si>
    <t>домашняя шаурма в лаваше для тонкой талии</t>
  </si>
  <si>
    <t>нежное куриное филе томленое в молоке</t>
  </si>
  <si>
    <t>баклажановые лодочки "два сыра"</t>
  </si>
  <si>
    <t>малиново-йогуртовое мороженое (фрогурт)</t>
  </si>
  <si>
    <t>греческий салат для тонкой талии</t>
  </si>
  <si>
    <t>бананово-малиновый смузи</t>
  </si>
  <si>
    <t>быстрые фаршированные перцы</t>
  </si>
  <si>
    <t>теплый гречневый салат с овощами и полезным бонусом</t>
  </si>
  <si>
    <t>ассорти-салат из запеченных овощей</t>
  </si>
  <si>
    <t>легкий бананово-творожный крем</t>
  </si>
  <si>
    <t>яблочная шарлотка для тонкой талии</t>
  </si>
  <si>
    <t>ленивые, но очень вкусные голубцы-тефтельки</t>
  </si>
  <si>
    <t>мини-треугольнички из теста фило с "пьяными" яблоками</t>
  </si>
  <si>
    <t>быстрый горячий салат с курицей и овощами под соусом из белого вина</t>
  </si>
  <si>
    <t>крем-суп из кабачков</t>
  </si>
  <si>
    <t>домашняя ветчина из куриного мяса с черносливом и орехами</t>
  </si>
  <si>
    <t>нежное пюре из картофеля и брокколи</t>
  </si>
  <si>
    <t>домашний йогурт со ржаными отрубями</t>
  </si>
  <si>
    <t>куриные рулетики с черносливом</t>
  </si>
  <si>
    <t>сочный морковный салат за 5 мин.</t>
  </si>
  <si>
    <t>ароматный суп-пюре с красной чечевицей</t>
  </si>
  <si>
    <t>Баклажановые лодочки, фаршированные грибами и курицей</t>
  </si>
  <si>
    <t>Ночная курочка для утренних бутербр.</t>
  </si>
  <si>
    <t>Густой согравающий суп с красной чечевицей и острым перцем</t>
  </si>
  <si>
    <t>Супер-легкие шоколадно-лимонные пирожные без муки</t>
  </si>
  <si>
    <t>Салат "Оливье"</t>
  </si>
  <si>
    <t>Шоколадно-абрикосовый торт</t>
  </si>
  <si>
    <t>Куриное филе-гриль с соусом из киви</t>
  </si>
  <si>
    <t>Салат Дамский каприз</t>
  </si>
  <si>
    <t>Легкие куриные тефтели в том.соусе</t>
  </si>
  <si>
    <t>Слоеный салат с марин. Шамп.</t>
  </si>
  <si>
    <t>Сливочное пюре из печеных баклажан</t>
  </si>
  <si>
    <t>Заусочный салат из фасоли с тунцом</t>
  </si>
  <si>
    <t>Томатный суп с фасолью и фрикад.</t>
  </si>
  <si>
    <t>Закусочная тарелка Селяночка</t>
  </si>
  <si>
    <t xml:space="preserve">Сырники </t>
  </si>
  <si>
    <t>something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</si>
</sst>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29" fillId="33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9" fillId="3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33" borderId="20" xfId="0" applyNumberFormat="1" applyFill="1" applyBorder="1" applyAlignment="1">
      <alignment horizontal="center" vertic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zoomScalePageLayoutView="0" workbookViewId="0" topLeftCell="A1">
      <pane xSplit="1" ySplit="1" topLeftCell="B7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8" sqref="B88"/>
    </sheetView>
  </sheetViews>
  <sheetFormatPr defaultColWidth="9.140625" defaultRowHeight="15"/>
  <cols>
    <col min="1" max="1" width="6.140625" style="0" customWidth="1"/>
    <col min="2" max="2" width="36.8515625" style="0" customWidth="1"/>
    <col min="3" max="3" width="18.8515625" style="0" customWidth="1"/>
  </cols>
  <sheetData>
    <row r="1" spans="1:3" ht="30">
      <c r="A1" s="1" t="s">
        <v>15</v>
      </c>
      <c r="B1" s="1" t="s">
        <v>3</v>
      </c>
      <c r="C1" s="22" t="s">
        <v>5</v>
      </c>
    </row>
    <row r="2" spans="1:3" ht="15">
      <c r="A2" s="1">
        <v>1</v>
      </c>
      <c r="B2" s="1" t="s">
        <v>16</v>
      </c>
      <c r="C2" s="1">
        <v>30</v>
      </c>
    </row>
    <row r="3" spans="1:3" ht="30">
      <c r="A3" s="1">
        <v>2</v>
      </c>
      <c r="B3" s="1" t="s">
        <v>17</v>
      </c>
      <c r="C3" s="1">
        <v>160</v>
      </c>
    </row>
    <row r="4" spans="1:3" ht="15">
      <c r="A4" s="1">
        <v>3</v>
      </c>
      <c r="B4" s="1" t="s">
        <v>18</v>
      </c>
      <c r="C4" s="1">
        <v>97</v>
      </c>
    </row>
    <row r="5" spans="1:3" ht="30">
      <c r="A5" s="1">
        <v>4</v>
      </c>
      <c r="B5" s="1" t="s">
        <v>19</v>
      </c>
      <c r="C5" s="1">
        <v>147</v>
      </c>
    </row>
    <row r="6" spans="1:3" ht="30">
      <c r="A6" s="1">
        <v>5</v>
      </c>
      <c r="B6" s="1" t="s">
        <v>20</v>
      </c>
      <c r="C6" s="1">
        <v>72</v>
      </c>
    </row>
    <row r="7" spans="1:3" ht="15">
      <c r="A7" s="1">
        <v>6</v>
      </c>
      <c r="B7" s="1" t="s">
        <v>21</v>
      </c>
      <c r="C7" s="1">
        <v>115</v>
      </c>
    </row>
    <row r="8" spans="1:3" ht="30">
      <c r="A8" s="1">
        <v>7</v>
      </c>
      <c r="B8" s="1" t="s">
        <v>22</v>
      </c>
      <c r="C8" s="1">
        <v>70</v>
      </c>
    </row>
    <row r="9" spans="1:3" ht="15">
      <c r="A9" s="1">
        <v>8</v>
      </c>
      <c r="B9" s="1" t="s">
        <v>23</v>
      </c>
      <c r="C9" s="1">
        <v>120</v>
      </c>
    </row>
    <row r="10" spans="1:3" ht="30">
      <c r="A10" s="1">
        <v>9</v>
      </c>
      <c r="B10" s="1" t="s">
        <v>24</v>
      </c>
      <c r="C10" s="1">
        <v>108</v>
      </c>
    </row>
    <row r="11" spans="1:3" ht="30">
      <c r="A11" s="1">
        <v>10</v>
      </c>
      <c r="B11" s="1" t="s">
        <v>25</v>
      </c>
      <c r="C11" s="1">
        <v>78</v>
      </c>
    </row>
    <row r="12" spans="1:3" ht="30">
      <c r="A12" s="1">
        <v>11</v>
      </c>
      <c r="B12" s="1" t="s">
        <v>26</v>
      </c>
      <c r="C12" s="1">
        <v>130</v>
      </c>
    </row>
    <row r="13" spans="1:3" ht="15">
      <c r="A13" s="1">
        <v>12</v>
      </c>
      <c r="B13" s="1" t="s">
        <v>27</v>
      </c>
      <c r="C13" s="1">
        <v>110</v>
      </c>
    </row>
    <row r="14" spans="1:3" ht="15">
      <c r="A14" s="1">
        <v>13</v>
      </c>
      <c r="B14" s="1" t="s">
        <v>28</v>
      </c>
      <c r="C14" s="1">
        <v>110</v>
      </c>
    </row>
    <row r="15" spans="1:3" ht="15">
      <c r="A15" s="1">
        <v>14</v>
      </c>
      <c r="B15" s="28" t="s">
        <v>123</v>
      </c>
      <c r="C15" s="1">
        <v>270</v>
      </c>
    </row>
    <row r="16" spans="1:3" ht="15">
      <c r="A16" s="1">
        <v>15</v>
      </c>
      <c r="B16" s="1" t="s">
        <v>29</v>
      </c>
      <c r="C16" s="1">
        <v>48</v>
      </c>
    </row>
    <row r="17" spans="1:3" ht="30">
      <c r="A17" s="1">
        <v>16</v>
      </c>
      <c r="B17" s="1" t="s">
        <v>30</v>
      </c>
      <c r="C17" s="1">
        <v>80</v>
      </c>
    </row>
    <row r="18" spans="1:3" ht="15">
      <c r="A18" s="1">
        <v>17</v>
      </c>
      <c r="B18" s="1" t="s">
        <v>31</v>
      </c>
      <c r="C18" s="1">
        <v>130</v>
      </c>
    </row>
    <row r="19" spans="1:3" ht="15">
      <c r="A19" s="1">
        <v>18</v>
      </c>
      <c r="B19" s="1" t="s">
        <v>32</v>
      </c>
      <c r="C19" s="1">
        <v>68</v>
      </c>
    </row>
    <row r="20" spans="1:3" ht="15">
      <c r="A20" s="1">
        <v>19</v>
      </c>
      <c r="B20" s="1" t="s">
        <v>33</v>
      </c>
      <c r="C20" s="1">
        <v>80</v>
      </c>
    </row>
    <row r="21" spans="1:3" ht="15">
      <c r="A21" s="1">
        <v>20</v>
      </c>
      <c r="B21" s="1" t="s">
        <v>34</v>
      </c>
      <c r="C21" s="1">
        <v>64</v>
      </c>
    </row>
    <row r="22" spans="1:3" ht="30">
      <c r="A22" s="1">
        <v>21</v>
      </c>
      <c r="B22" s="1" t="s">
        <v>35</v>
      </c>
      <c r="C22" s="1">
        <v>110</v>
      </c>
    </row>
    <row r="23" spans="1:3" ht="30">
      <c r="A23" s="1">
        <v>22</v>
      </c>
      <c r="B23" s="1" t="s">
        <v>36</v>
      </c>
      <c r="C23" s="1">
        <v>214</v>
      </c>
    </row>
    <row r="24" spans="1:3" ht="30">
      <c r="A24" s="1">
        <v>23</v>
      </c>
      <c r="B24" s="1" t="s">
        <v>37</v>
      </c>
      <c r="C24" s="1">
        <v>15</v>
      </c>
    </row>
    <row r="25" spans="1:3" ht="15">
      <c r="A25" s="1">
        <v>24</v>
      </c>
      <c r="B25" s="1" t="s">
        <v>38</v>
      </c>
      <c r="C25" s="1">
        <v>65</v>
      </c>
    </row>
    <row r="26" spans="1:3" ht="15">
      <c r="A26" s="1">
        <v>25</v>
      </c>
      <c r="B26" s="1" t="s">
        <v>39</v>
      </c>
      <c r="C26" s="1">
        <v>120</v>
      </c>
    </row>
    <row r="27" spans="1:3" ht="30">
      <c r="A27" s="1">
        <v>26</v>
      </c>
      <c r="B27" s="1" t="s">
        <v>40</v>
      </c>
      <c r="C27" s="1">
        <v>70</v>
      </c>
    </row>
    <row r="28" spans="1:3" ht="30">
      <c r="A28" s="1">
        <v>27</v>
      </c>
      <c r="B28" s="1" t="s">
        <v>41</v>
      </c>
      <c r="C28" s="1">
        <v>83</v>
      </c>
    </row>
    <row r="29" spans="1:3" ht="30">
      <c r="A29" s="1">
        <v>28</v>
      </c>
      <c r="B29" s="1" t="s">
        <v>42</v>
      </c>
      <c r="C29" s="28">
        <v>1</v>
      </c>
    </row>
    <row r="30" spans="1:3" ht="15">
      <c r="A30" s="1">
        <v>29</v>
      </c>
      <c r="B30" s="1" t="s">
        <v>43</v>
      </c>
      <c r="C30" s="28">
        <v>1</v>
      </c>
    </row>
    <row r="31" spans="1:3" ht="15">
      <c r="A31" s="1">
        <v>30</v>
      </c>
      <c r="B31" s="1" t="s">
        <v>44</v>
      </c>
      <c r="C31" s="1">
        <v>75</v>
      </c>
    </row>
    <row r="32" spans="1:3" ht="15">
      <c r="A32" s="1">
        <v>31</v>
      </c>
      <c r="B32" s="1" t="s">
        <v>45</v>
      </c>
      <c r="C32" s="1">
        <v>26</v>
      </c>
    </row>
    <row r="33" spans="1:3" ht="15">
      <c r="A33" s="1">
        <v>32</v>
      </c>
      <c r="B33" s="1" t="s">
        <v>46</v>
      </c>
      <c r="C33" s="1"/>
    </row>
    <row r="34" spans="1:3" ht="15">
      <c r="A34" s="1">
        <v>33</v>
      </c>
      <c r="B34" s="1" t="s">
        <v>47</v>
      </c>
      <c r="C34" s="1">
        <v>100</v>
      </c>
    </row>
    <row r="35" spans="1:3" ht="15">
      <c r="A35" s="1">
        <v>34</v>
      </c>
      <c r="B35" s="1" t="s">
        <v>48</v>
      </c>
      <c r="C35" s="1">
        <v>158</v>
      </c>
    </row>
    <row r="36" spans="1:3" ht="30">
      <c r="A36" s="1">
        <v>35</v>
      </c>
      <c r="B36" s="1" t="s">
        <v>49</v>
      </c>
      <c r="C36" s="1">
        <v>100</v>
      </c>
    </row>
    <row r="37" spans="1:3" ht="15">
      <c r="A37" s="1">
        <v>36</v>
      </c>
      <c r="B37" s="1" t="s">
        <v>50</v>
      </c>
      <c r="C37" s="1">
        <v>176</v>
      </c>
    </row>
    <row r="38" spans="1:3" ht="17.25" customHeight="1">
      <c r="A38" s="1">
        <v>37</v>
      </c>
      <c r="B38" s="1" t="s">
        <v>51</v>
      </c>
      <c r="C38" s="1">
        <v>154</v>
      </c>
    </row>
    <row r="39" spans="1:3" ht="15">
      <c r="A39" s="1">
        <v>38</v>
      </c>
      <c r="B39" s="1" t="s">
        <v>52</v>
      </c>
      <c r="C39" s="1">
        <v>56</v>
      </c>
    </row>
    <row r="40" spans="1:3" ht="30">
      <c r="A40" s="1">
        <v>39</v>
      </c>
      <c r="B40" s="1" t="s">
        <v>53</v>
      </c>
      <c r="C40" s="1">
        <v>113</v>
      </c>
    </row>
    <row r="41" spans="1:3" ht="30">
      <c r="A41" s="1">
        <v>40</v>
      </c>
      <c r="B41" s="1" t="s">
        <v>54</v>
      </c>
      <c r="C41" s="28">
        <v>1</v>
      </c>
    </row>
    <row r="42" spans="1:3" ht="15">
      <c r="A42" s="1">
        <v>41</v>
      </c>
      <c r="B42" s="1" t="s">
        <v>55</v>
      </c>
      <c r="C42" s="1">
        <v>35</v>
      </c>
    </row>
    <row r="43" spans="1:3" ht="15">
      <c r="A43" s="1">
        <v>42</v>
      </c>
      <c r="B43" s="1" t="s">
        <v>56</v>
      </c>
      <c r="C43" s="1">
        <v>85</v>
      </c>
    </row>
    <row r="44" spans="1:3" ht="30">
      <c r="A44" s="1">
        <v>43</v>
      </c>
      <c r="B44" s="1" t="s">
        <v>57</v>
      </c>
      <c r="C44" s="1">
        <v>64</v>
      </c>
    </row>
    <row r="45" spans="1:3" ht="30">
      <c r="A45" s="1">
        <v>44</v>
      </c>
      <c r="B45" s="1" t="s">
        <v>58</v>
      </c>
      <c r="C45" s="1">
        <v>24</v>
      </c>
    </row>
    <row r="46" spans="1:3" ht="15">
      <c r="A46" s="1">
        <v>45</v>
      </c>
      <c r="B46" s="1" t="s">
        <v>59</v>
      </c>
      <c r="C46" s="1">
        <v>13</v>
      </c>
    </row>
    <row r="47" spans="1:3" ht="15">
      <c r="A47" s="1">
        <v>46</v>
      </c>
      <c r="B47" s="1" t="s">
        <v>60</v>
      </c>
      <c r="C47" s="1">
        <v>20</v>
      </c>
    </row>
    <row r="48" spans="1:3" ht="30">
      <c r="A48" s="1">
        <v>47</v>
      </c>
      <c r="B48" s="1" t="s">
        <v>61</v>
      </c>
      <c r="C48" s="1">
        <v>165</v>
      </c>
    </row>
    <row r="49" spans="1:3" ht="15">
      <c r="A49" s="1">
        <v>48</v>
      </c>
      <c r="B49" s="1" t="s">
        <v>62</v>
      </c>
      <c r="C49" s="1">
        <v>51</v>
      </c>
    </row>
    <row r="50" spans="1:3" ht="15">
      <c r="A50" s="1">
        <v>49</v>
      </c>
      <c r="B50" s="1" t="s">
        <v>63</v>
      </c>
      <c r="C50" s="1">
        <v>54</v>
      </c>
    </row>
    <row r="51" spans="1:3" ht="15">
      <c r="A51" s="1">
        <v>50</v>
      </c>
      <c r="B51" s="1" t="s">
        <v>64</v>
      </c>
      <c r="C51" s="1">
        <v>69</v>
      </c>
    </row>
    <row r="52" spans="1:3" ht="30">
      <c r="A52" s="1">
        <v>51</v>
      </c>
      <c r="B52" s="1" t="s">
        <v>65</v>
      </c>
      <c r="C52" s="1">
        <v>24</v>
      </c>
    </row>
    <row r="53" spans="1:3" ht="30">
      <c r="A53" s="1">
        <v>52</v>
      </c>
      <c r="B53" s="1" t="s">
        <v>66</v>
      </c>
      <c r="C53" s="1">
        <v>100</v>
      </c>
    </row>
    <row r="54" spans="1:3" ht="30">
      <c r="A54" s="1">
        <v>53</v>
      </c>
      <c r="B54" s="1" t="s">
        <v>67</v>
      </c>
      <c r="C54" s="1">
        <v>90</v>
      </c>
    </row>
    <row r="55" spans="1:3" ht="30">
      <c r="A55" s="1">
        <v>54</v>
      </c>
      <c r="B55" s="1" t="s">
        <v>68</v>
      </c>
      <c r="C55" s="1">
        <v>55</v>
      </c>
    </row>
    <row r="56" spans="1:3" ht="15">
      <c r="A56" s="1">
        <v>55</v>
      </c>
      <c r="B56" s="1" t="s">
        <v>69</v>
      </c>
      <c r="C56" s="1">
        <v>55</v>
      </c>
    </row>
    <row r="57" spans="1:3" ht="30">
      <c r="A57" s="1">
        <v>56</v>
      </c>
      <c r="B57" s="1" t="s">
        <v>70</v>
      </c>
      <c r="C57" s="1">
        <v>120</v>
      </c>
    </row>
    <row r="58" spans="1:3" ht="30">
      <c r="A58" s="1">
        <v>57</v>
      </c>
      <c r="B58" s="1" t="s">
        <v>71</v>
      </c>
      <c r="C58" s="1">
        <v>120</v>
      </c>
    </row>
    <row r="59" spans="1:3" ht="15">
      <c r="A59" s="1">
        <v>58</v>
      </c>
      <c r="B59" s="1" t="s">
        <v>72</v>
      </c>
      <c r="C59" s="1">
        <v>44</v>
      </c>
    </row>
    <row r="60" spans="1:3" ht="30">
      <c r="A60" s="1">
        <v>59</v>
      </c>
      <c r="B60" s="1" t="s">
        <v>73</v>
      </c>
      <c r="C60" s="1">
        <v>65</v>
      </c>
    </row>
    <row r="61" spans="1:3" ht="30">
      <c r="A61" s="1">
        <v>60</v>
      </c>
      <c r="B61" s="1" t="s">
        <v>74</v>
      </c>
      <c r="C61" s="1">
        <v>74</v>
      </c>
    </row>
    <row r="62" spans="1:3" ht="15">
      <c r="A62" s="1">
        <v>61</v>
      </c>
      <c r="B62" s="1" t="s">
        <v>75</v>
      </c>
      <c r="C62" s="1">
        <v>100</v>
      </c>
    </row>
    <row r="63" spans="1:3" ht="30">
      <c r="A63" s="1">
        <v>62</v>
      </c>
      <c r="B63" s="1" t="s">
        <v>76</v>
      </c>
      <c r="C63" s="1">
        <v>123</v>
      </c>
    </row>
    <row r="64" spans="1:3" ht="30">
      <c r="A64" s="1">
        <v>63</v>
      </c>
      <c r="B64" s="1" t="s">
        <v>77</v>
      </c>
      <c r="C64" s="1">
        <v>132</v>
      </c>
    </row>
    <row r="65" spans="1:3" ht="15">
      <c r="A65" s="1">
        <v>64</v>
      </c>
      <c r="B65" s="1" t="s">
        <v>78</v>
      </c>
      <c r="C65" s="1">
        <v>200</v>
      </c>
    </row>
    <row r="66" spans="1:3" ht="15">
      <c r="A66" s="1">
        <v>65</v>
      </c>
      <c r="B66" s="1" t="s">
        <v>79</v>
      </c>
      <c r="C66" s="1">
        <v>48</v>
      </c>
    </row>
    <row r="67" spans="1:3" ht="30">
      <c r="A67" s="1">
        <v>66</v>
      </c>
      <c r="B67" s="1" t="s">
        <v>80</v>
      </c>
      <c r="C67" s="1">
        <v>118</v>
      </c>
    </row>
    <row r="68" spans="1:3" ht="15">
      <c r="A68" s="1">
        <v>67</v>
      </c>
      <c r="B68" s="1" t="s">
        <v>81</v>
      </c>
      <c r="C68" s="1">
        <v>91</v>
      </c>
    </row>
    <row r="69" spans="1:3" ht="30">
      <c r="A69" s="1">
        <v>68</v>
      </c>
      <c r="B69" s="1" t="s">
        <v>82</v>
      </c>
      <c r="C69" s="1">
        <v>74</v>
      </c>
    </row>
    <row r="70" spans="1:3" ht="30">
      <c r="A70" s="1">
        <v>69</v>
      </c>
      <c r="B70" s="1" t="s">
        <v>83</v>
      </c>
      <c r="C70" s="1">
        <v>37</v>
      </c>
    </row>
    <row r="71" spans="1:3" ht="30">
      <c r="A71" s="1">
        <v>70</v>
      </c>
      <c r="B71" s="1" t="s">
        <v>84</v>
      </c>
      <c r="C71" s="1">
        <v>110</v>
      </c>
    </row>
    <row r="72" spans="1:3" ht="30">
      <c r="A72" s="1">
        <v>71</v>
      </c>
      <c r="B72" s="1" t="s">
        <v>85</v>
      </c>
      <c r="C72" s="1">
        <v>160</v>
      </c>
    </row>
    <row r="73" spans="1:3" ht="15">
      <c r="A73" s="1">
        <v>72</v>
      </c>
      <c r="B73" s="1" t="s">
        <v>86</v>
      </c>
      <c r="C73" s="1">
        <v>55</v>
      </c>
    </row>
    <row r="74" spans="1:3" ht="30">
      <c r="A74" s="1">
        <v>73</v>
      </c>
      <c r="B74" s="1" t="s">
        <v>87</v>
      </c>
      <c r="C74" s="1">
        <v>104</v>
      </c>
    </row>
    <row r="75" spans="1:3" ht="30">
      <c r="A75" s="1">
        <v>74</v>
      </c>
      <c r="B75" s="1" t="s">
        <v>88</v>
      </c>
      <c r="C75" s="1">
        <v>115</v>
      </c>
    </row>
    <row r="76" spans="1:3" ht="15">
      <c r="A76" s="1">
        <v>75</v>
      </c>
      <c r="B76" s="1" t="s">
        <v>89</v>
      </c>
      <c r="C76" s="1">
        <v>182</v>
      </c>
    </row>
    <row r="77" spans="1:3" ht="30">
      <c r="A77" s="1">
        <v>76</v>
      </c>
      <c r="B77" s="1" t="s">
        <v>90</v>
      </c>
      <c r="C77" s="1">
        <v>72</v>
      </c>
    </row>
    <row r="78" spans="1:3" ht="15">
      <c r="A78" s="1">
        <v>77</v>
      </c>
      <c r="B78" s="1" t="s">
        <v>91</v>
      </c>
      <c r="C78" s="1">
        <v>80</v>
      </c>
    </row>
    <row r="79" spans="1:3" ht="15">
      <c r="A79" s="1">
        <v>78</v>
      </c>
      <c r="B79" s="1" t="s">
        <v>92</v>
      </c>
      <c r="C79" s="1">
        <v>45</v>
      </c>
    </row>
    <row r="80" spans="1:3" ht="15">
      <c r="A80" s="1">
        <v>79</v>
      </c>
      <c r="B80" s="1" t="s">
        <v>93</v>
      </c>
      <c r="C80" s="1">
        <v>85</v>
      </c>
    </row>
    <row r="81" spans="1:3" ht="30">
      <c r="A81" s="1">
        <v>80</v>
      </c>
      <c r="B81" s="1" t="s">
        <v>94</v>
      </c>
      <c r="C81" s="1">
        <v>42</v>
      </c>
    </row>
    <row r="82" spans="1:3" ht="15">
      <c r="A82" s="1">
        <v>81</v>
      </c>
      <c r="B82" s="1" t="s">
        <v>95</v>
      </c>
      <c r="C82" s="1">
        <v>40</v>
      </c>
    </row>
    <row r="83" spans="1:3" ht="15">
      <c r="A83" s="1">
        <v>82</v>
      </c>
      <c r="B83" s="1" t="s">
        <v>96</v>
      </c>
      <c r="C83" s="1">
        <v>88</v>
      </c>
    </row>
    <row r="84" spans="1:3" ht="15">
      <c r="A84" s="1">
        <v>83</v>
      </c>
      <c r="B84" s="1" t="s">
        <v>97</v>
      </c>
      <c r="C84" s="1">
        <v>120</v>
      </c>
    </row>
    <row r="85" spans="1:3" ht="30">
      <c r="A85" s="1">
        <v>84</v>
      </c>
      <c r="B85" s="1" t="s">
        <v>98</v>
      </c>
      <c r="C85" s="1">
        <v>100</v>
      </c>
    </row>
    <row r="86" spans="1:3" ht="30">
      <c r="A86" s="1">
        <v>85</v>
      </c>
      <c r="B86" s="1" t="s">
        <v>99</v>
      </c>
      <c r="C86" s="28">
        <v>1</v>
      </c>
    </row>
    <row r="87" spans="1:3" ht="30">
      <c r="A87" s="1">
        <v>86</v>
      </c>
      <c r="B87" s="1" t="s">
        <v>100</v>
      </c>
      <c r="C87" s="1">
        <v>150</v>
      </c>
    </row>
    <row r="88" spans="1:3" ht="15">
      <c r="A88" s="1">
        <v>87</v>
      </c>
      <c r="B88" s="1" t="s">
        <v>101</v>
      </c>
      <c r="C88" s="1">
        <v>23</v>
      </c>
    </row>
    <row r="89" spans="1:3" ht="30">
      <c r="A89" s="1">
        <v>88</v>
      </c>
      <c r="B89" s="1" t="s">
        <v>102</v>
      </c>
      <c r="C89" s="1">
        <v>149</v>
      </c>
    </row>
    <row r="90" spans="1:3" ht="30">
      <c r="A90" s="1">
        <v>89</v>
      </c>
      <c r="B90" s="1" t="s">
        <v>103</v>
      </c>
      <c r="C90" s="1">
        <v>55</v>
      </c>
    </row>
    <row r="91" spans="1:3" ht="30">
      <c r="A91" s="1">
        <v>90</v>
      </c>
      <c r="B91" s="1" t="s">
        <v>104</v>
      </c>
      <c r="C91" s="1">
        <v>71</v>
      </c>
    </row>
    <row r="92" spans="1:3" ht="15">
      <c r="A92" s="1">
        <v>91</v>
      </c>
      <c r="B92" s="1" t="s">
        <v>105</v>
      </c>
      <c r="C92" s="28">
        <v>1</v>
      </c>
    </row>
    <row r="93" spans="1:3" ht="15">
      <c r="A93" s="1">
        <v>92</v>
      </c>
      <c r="B93" s="1" t="s">
        <v>106</v>
      </c>
      <c r="C93" s="28">
        <v>1</v>
      </c>
    </row>
    <row r="94" spans="1:3" ht="30">
      <c r="A94" s="1">
        <v>93</v>
      </c>
      <c r="B94" s="1" t="s">
        <v>107</v>
      </c>
      <c r="C94" s="28">
        <v>1</v>
      </c>
    </row>
    <row r="95" spans="1:3" ht="30">
      <c r="A95" s="1">
        <v>94</v>
      </c>
      <c r="B95" s="1" t="s">
        <v>108</v>
      </c>
      <c r="C95" s="28">
        <v>1</v>
      </c>
    </row>
    <row r="96" spans="1:3" ht="30">
      <c r="A96" s="1">
        <v>95</v>
      </c>
      <c r="B96" s="1" t="s">
        <v>109</v>
      </c>
      <c r="C96" s="28">
        <v>1</v>
      </c>
    </row>
    <row r="97" spans="1:3" ht="30">
      <c r="A97" s="1">
        <v>96</v>
      </c>
      <c r="B97" s="1" t="s">
        <v>110</v>
      </c>
      <c r="C97" s="28">
        <v>1</v>
      </c>
    </row>
    <row r="98" spans="1:3" ht="30">
      <c r="A98" s="1">
        <v>97</v>
      </c>
      <c r="B98" s="1" t="s">
        <v>111</v>
      </c>
      <c r="C98" s="28">
        <v>1</v>
      </c>
    </row>
    <row r="99" spans="1:3" ht="15">
      <c r="A99" s="1">
        <v>98</v>
      </c>
      <c r="B99" s="1" t="s">
        <v>112</v>
      </c>
      <c r="C99" s="28">
        <v>1</v>
      </c>
    </row>
    <row r="100" spans="1:3" ht="15">
      <c r="A100" s="1">
        <v>99</v>
      </c>
      <c r="B100" s="1" t="s">
        <v>113</v>
      </c>
      <c r="C100" s="28">
        <v>1</v>
      </c>
    </row>
    <row r="101" spans="1:3" ht="15">
      <c r="A101" s="1">
        <v>100</v>
      </c>
      <c r="B101" s="1" t="s">
        <v>114</v>
      </c>
      <c r="C101" s="28">
        <v>1</v>
      </c>
    </row>
    <row r="102" spans="1:3" ht="15">
      <c r="A102" s="1">
        <v>101</v>
      </c>
      <c r="B102" s="1" t="s">
        <v>115</v>
      </c>
      <c r="C102" s="28">
        <v>1</v>
      </c>
    </row>
    <row r="103" spans="1:3" ht="15">
      <c r="A103" s="1">
        <v>102</v>
      </c>
      <c r="B103" s="1" t="s">
        <v>116</v>
      </c>
      <c r="C103" s="28">
        <v>1</v>
      </c>
    </row>
    <row r="104" spans="1:3" ht="15">
      <c r="A104" s="1">
        <v>103</v>
      </c>
      <c r="B104" s="1" t="s">
        <v>117</v>
      </c>
      <c r="C104" s="28">
        <v>1</v>
      </c>
    </row>
    <row r="105" spans="1:3" ht="30">
      <c r="A105" s="1">
        <v>104</v>
      </c>
      <c r="B105" s="1" t="s">
        <v>118</v>
      </c>
      <c r="C105" s="28">
        <v>1</v>
      </c>
    </row>
    <row r="106" spans="1:3" ht="15">
      <c r="A106" s="1">
        <v>105</v>
      </c>
      <c r="B106" s="1" t="s">
        <v>119</v>
      </c>
      <c r="C106" s="28">
        <v>1</v>
      </c>
    </row>
    <row r="107" spans="1:3" ht="15">
      <c r="A107" s="1">
        <v>106</v>
      </c>
      <c r="B107" s="1" t="s">
        <v>120</v>
      </c>
      <c r="C107" s="28">
        <v>1</v>
      </c>
    </row>
    <row r="108" spans="1:3" ht="15">
      <c r="A108" s="1">
        <v>107</v>
      </c>
      <c r="B108" s="1" t="s">
        <v>121</v>
      </c>
      <c r="C108" s="28">
        <v>1</v>
      </c>
    </row>
    <row r="109" spans="1:3" ht="15">
      <c r="A109" s="1">
        <v>108</v>
      </c>
      <c r="B109" s="1" t="s">
        <v>122</v>
      </c>
      <c r="C109" s="28">
        <v>1</v>
      </c>
    </row>
    <row r="110" spans="1:3" ht="15">
      <c r="A110" s="1">
        <v>109</v>
      </c>
      <c r="B110" s="23"/>
      <c r="C110" s="23"/>
    </row>
    <row r="111" spans="1:3" ht="15">
      <c r="A111" s="1">
        <v>110</v>
      </c>
      <c r="B111" s="23"/>
      <c r="C111" s="23"/>
    </row>
    <row r="112" spans="1:3" ht="15">
      <c r="A112" s="1">
        <v>111</v>
      </c>
      <c r="B112" s="23"/>
      <c r="C112" s="23"/>
    </row>
    <row r="113" spans="1:3" ht="15">
      <c r="A113" s="1">
        <v>112</v>
      </c>
      <c r="B113" s="23"/>
      <c r="C113" s="23"/>
    </row>
    <row r="114" spans="1:3" ht="15">
      <c r="A114" s="1">
        <v>113</v>
      </c>
      <c r="B114" s="23"/>
      <c r="C114" s="23"/>
    </row>
    <row r="115" spans="1:3" ht="15">
      <c r="A115" s="1">
        <v>114</v>
      </c>
      <c r="B115" s="23"/>
      <c r="C115" s="23"/>
    </row>
    <row r="116" spans="1:3" ht="15">
      <c r="A116" s="1">
        <v>115</v>
      </c>
      <c r="B116" s="23"/>
      <c r="C116" s="23"/>
    </row>
    <row r="117" spans="1:3" ht="15">
      <c r="A117" s="1">
        <v>116</v>
      </c>
      <c r="B117" s="23"/>
      <c r="C117" s="23"/>
    </row>
    <row r="118" spans="1:3" ht="15">
      <c r="A118" s="1">
        <v>117</v>
      </c>
      <c r="B118" s="23"/>
      <c r="C118" s="23"/>
    </row>
    <row r="119" spans="1:3" ht="15">
      <c r="A119" s="1">
        <v>118</v>
      </c>
      <c r="B119" s="23"/>
      <c r="C119" s="23"/>
    </row>
    <row r="120" spans="1:3" ht="15">
      <c r="A120" s="1">
        <v>119</v>
      </c>
      <c r="B120" s="23"/>
      <c r="C120" s="23"/>
    </row>
    <row r="121" spans="1:3" ht="15">
      <c r="A121" s="1">
        <v>120</v>
      </c>
      <c r="B121" s="23"/>
      <c r="C121" s="23"/>
    </row>
    <row r="122" spans="1:3" ht="15">
      <c r="A122" s="1">
        <v>121</v>
      </c>
      <c r="B122" s="23"/>
      <c r="C122" s="23"/>
    </row>
    <row r="123" spans="1:3" ht="15">
      <c r="A123" s="1">
        <v>122</v>
      </c>
      <c r="B123" s="23"/>
      <c r="C123" s="23"/>
    </row>
    <row r="124" spans="1:3" ht="15">
      <c r="A124" s="1">
        <v>123</v>
      </c>
      <c r="B124" s="23"/>
      <c r="C124" s="23"/>
    </row>
    <row r="125" spans="1:3" ht="15">
      <c r="A125" s="1">
        <v>124</v>
      </c>
      <c r="B125" s="23"/>
      <c r="C125" s="23"/>
    </row>
    <row r="126" spans="1:3" ht="15">
      <c r="A126" s="1">
        <v>125</v>
      </c>
      <c r="B126" s="23"/>
      <c r="C126" s="23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41.7109375" style="0" customWidth="1"/>
  </cols>
  <sheetData>
    <row r="1" spans="1:5" ht="15">
      <c r="A1" s="1" t="s">
        <v>0</v>
      </c>
      <c r="B1" s="2">
        <v>42016</v>
      </c>
      <c r="C1" s="3" t="s">
        <v>1</v>
      </c>
      <c r="D1" s="1"/>
      <c r="E1" s="1"/>
    </row>
    <row r="2" spans="1:5" ht="45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</row>
    <row r="3" spans="1:5" ht="15">
      <c r="A3" s="24" t="s">
        <v>7</v>
      </c>
      <c r="B3" s="29" t="s">
        <v>17</v>
      </c>
      <c r="C3" s="7">
        <v>34</v>
      </c>
      <c r="D3" s="7">
        <f>IF($B3&lt;&gt;"",VLOOKUP($B3,Блюда,2,0),0)</f>
        <v>160</v>
      </c>
      <c r="E3" s="8">
        <f>C3*D3/100</f>
        <v>54.4</v>
      </c>
    </row>
    <row r="4" spans="1:5" ht="15">
      <c r="A4" s="25"/>
      <c r="B4" s="29"/>
      <c r="C4" s="7"/>
      <c r="D4" s="7">
        <f>IF($B4&lt;&gt;"",VLOOKUP($B4,Блюда,2,0),0)</f>
        <v>0</v>
      </c>
      <c r="E4" s="8">
        <f>C4*D4/100</f>
        <v>0</v>
      </c>
    </row>
    <row r="5" spans="1:5" ht="15">
      <c r="A5" s="25"/>
      <c r="B5" s="29"/>
      <c r="C5" s="7"/>
      <c r="D5" s="7">
        <f>IF($B5&lt;&gt;"",VLOOKUP($B5,Блюда,2,0),0)</f>
        <v>0</v>
      </c>
      <c r="E5" s="8">
        <f>C5*D5/100</f>
        <v>0</v>
      </c>
    </row>
    <row r="6" spans="1:5" ht="15">
      <c r="A6" s="25"/>
      <c r="B6" s="29"/>
      <c r="C6" s="7"/>
      <c r="D6" s="7">
        <f>IF($B6&lt;&gt;"",VLOOKUP($B6,Блюда,2,0),0)</f>
        <v>0</v>
      </c>
      <c r="E6" s="8">
        <f>C6*D6/100</f>
        <v>0</v>
      </c>
    </row>
    <row r="7" spans="1:5" ht="15">
      <c r="A7" s="25"/>
      <c r="B7" s="29"/>
      <c r="C7" s="7"/>
      <c r="D7" s="7">
        <f>IF($B7&lt;&gt;"",VLOOKUP($B7,Блюда,2,0),0)</f>
        <v>0</v>
      </c>
      <c r="E7" s="8">
        <f>C7*D7/100</f>
        <v>0</v>
      </c>
    </row>
    <row r="8" spans="1:5" ht="15.75" thickBot="1">
      <c r="A8" s="26"/>
      <c r="B8" s="30"/>
      <c r="C8" s="9"/>
      <c r="D8" s="9">
        <f>IF($B8&lt;&gt;"",VLOOKUP($B8,Блюда,2,0),0)</f>
        <v>0</v>
      </c>
      <c r="E8" s="10">
        <f>SUM(E3:E7)</f>
        <v>54.4</v>
      </c>
    </row>
    <row r="9" spans="1:5" ht="15.75" thickTop="1">
      <c r="A9" s="25" t="s">
        <v>8</v>
      </c>
      <c r="B9" s="31"/>
      <c r="C9" s="11"/>
      <c r="D9" s="11">
        <f>IF($B9&lt;&gt;"",VLOOKUP($B9,Блюда,2,0),0)</f>
        <v>0</v>
      </c>
      <c r="E9" s="12">
        <f>C9*D9/100</f>
        <v>0</v>
      </c>
    </row>
    <row r="10" spans="1:5" ht="15">
      <c r="A10" s="25"/>
      <c r="B10" s="29"/>
      <c r="C10" s="7"/>
      <c r="D10" s="7">
        <f>IF($B10&lt;&gt;"",VLOOKUP($B10,Блюда,2,0),0)</f>
        <v>0</v>
      </c>
      <c r="E10" s="8">
        <f>C10*D10/100</f>
        <v>0</v>
      </c>
    </row>
    <row r="11" spans="1:5" ht="15">
      <c r="A11" s="25"/>
      <c r="B11" s="29"/>
      <c r="C11" s="7"/>
      <c r="D11" s="7">
        <f>IF($B11&lt;&gt;"",VLOOKUP($B11,Блюда,2,0),0)</f>
        <v>0</v>
      </c>
      <c r="E11" s="8">
        <f>C11*D11/100</f>
        <v>0</v>
      </c>
    </row>
    <row r="12" spans="1:5" ht="15">
      <c r="A12" s="25"/>
      <c r="B12" s="29"/>
      <c r="C12" s="7"/>
      <c r="D12" s="7">
        <f>IF($B12&lt;&gt;"",VLOOKUP($B12,Блюда,2,0),0)</f>
        <v>0</v>
      </c>
      <c r="E12" s="8">
        <f>C12*D12/100</f>
        <v>0</v>
      </c>
    </row>
    <row r="13" spans="1:5" ht="15.75" thickBot="1">
      <c r="A13" s="25"/>
      <c r="B13" s="32"/>
      <c r="C13" s="13"/>
      <c r="D13" s="13">
        <f>IF($B13&lt;&gt;"",VLOOKUP($B13,Блюда,2,0),0)</f>
        <v>0</v>
      </c>
      <c r="E13" s="14">
        <f>SUM(E9:E12)</f>
        <v>0</v>
      </c>
    </row>
    <row r="14" spans="1:5" ht="15.75" thickTop="1">
      <c r="A14" s="27" t="s">
        <v>9</v>
      </c>
      <c r="B14" s="33"/>
      <c r="C14" s="15"/>
      <c r="D14" s="15">
        <f>IF($B14&lt;&gt;"",VLOOKUP($B14,Блюда,2,0),0)</f>
        <v>0</v>
      </c>
      <c r="E14" s="16">
        <f>C14*D14/100</f>
        <v>0</v>
      </c>
    </row>
    <row r="15" spans="1:5" ht="15">
      <c r="A15" s="25"/>
      <c r="B15" s="29"/>
      <c r="C15" s="7"/>
      <c r="D15" s="7">
        <f>IF($B15&lt;&gt;"",VLOOKUP($B15,Блюда,2,0),0)</f>
        <v>0</v>
      </c>
      <c r="E15" s="8">
        <f>C15*D15/100</f>
        <v>0</v>
      </c>
    </row>
    <row r="16" spans="1:5" ht="15">
      <c r="A16" s="25"/>
      <c r="B16" s="29"/>
      <c r="C16" s="7"/>
      <c r="D16" s="7">
        <f>IF($B16&lt;&gt;"",VLOOKUP($B16,Блюда,2,0),0)</f>
        <v>0</v>
      </c>
      <c r="E16" s="8">
        <f>C16*D16/100</f>
        <v>0</v>
      </c>
    </row>
    <row r="17" spans="1:5" ht="15">
      <c r="A17" s="25"/>
      <c r="B17" s="29"/>
      <c r="C17" s="7"/>
      <c r="D17" s="7">
        <f>IF($B17&lt;&gt;"",VLOOKUP($B17,Блюда,2,0),0)</f>
        <v>0</v>
      </c>
      <c r="E17" s="8">
        <f>C17*D17/100</f>
        <v>0</v>
      </c>
    </row>
    <row r="18" spans="1:5" ht="15">
      <c r="A18" s="25"/>
      <c r="B18" s="29"/>
      <c r="C18" s="7"/>
      <c r="D18" s="7">
        <f>IF($B18&lt;&gt;"",VLOOKUP($B18,Блюда,2,0),0)</f>
        <v>0</v>
      </c>
      <c r="E18" s="12">
        <f>C18*D18/100</f>
        <v>0</v>
      </c>
    </row>
    <row r="19" spans="1:5" ht="15">
      <c r="A19" s="25"/>
      <c r="B19" s="29"/>
      <c r="C19" s="7"/>
      <c r="D19" s="7">
        <f>IF($B19&lt;&gt;"",VLOOKUP($B19,Блюда,2,0),0)</f>
        <v>0</v>
      </c>
      <c r="E19" s="8">
        <f>C19*D19/100</f>
        <v>0</v>
      </c>
    </row>
    <row r="20" spans="1:5" ht="15">
      <c r="A20" s="25"/>
      <c r="B20" s="29"/>
      <c r="C20" s="7"/>
      <c r="D20" s="7">
        <f>IF($B20&lt;&gt;"",VLOOKUP($B20,Блюда,2,0),0)</f>
        <v>0</v>
      </c>
      <c r="E20" s="8">
        <f>C20*D20/100</f>
        <v>0</v>
      </c>
    </row>
    <row r="21" spans="1:5" ht="15.75" thickBot="1">
      <c r="A21" s="26"/>
      <c r="B21" s="30"/>
      <c r="C21" s="9"/>
      <c r="D21" s="9">
        <f>IF($B21&lt;&gt;"",VLOOKUP($B21,Блюда,2,0),0)</f>
        <v>0</v>
      </c>
      <c r="E21" s="10">
        <f>SUM(E14:E20)</f>
        <v>0</v>
      </c>
    </row>
    <row r="22" spans="1:5" ht="15.75" thickTop="1">
      <c r="A22" s="25" t="s">
        <v>10</v>
      </c>
      <c r="B22" s="31"/>
      <c r="C22" s="11"/>
      <c r="D22" s="11">
        <f>IF($B22&lt;&gt;"",VLOOKUP($B22,Блюда,2,0),0)</f>
        <v>0</v>
      </c>
      <c r="E22" s="12">
        <f>C22*D22/100</f>
        <v>0</v>
      </c>
    </row>
    <row r="23" spans="1:5" ht="15">
      <c r="A23" s="25"/>
      <c r="B23" s="29"/>
      <c r="C23" s="7"/>
      <c r="D23" s="7">
        <f>IF($B23&lt;&gt;"",VLOOKUP($B23,Блюда,2,0),0)</f>
        <v>0</v>
      </c>
      <c r="E23" s="8">
        <f>C23*D23/100</f>
        <v>0</v>
      </c>
    </row>
    <row r="24" spans="1:5" ht="15">
      <c r="A24" s="25"/>
      <c r="B24" s="32"/>
      <c r="C24" s="13"/>
      <c r="D24" s="13">
        <f>IF($B24&lt;&gt;"",VLOOKUP($B24,Блюда,2,0),0)</f>
        <v>0</v>
      </c>
      <c r="E24" s="8">
        <f>C24*D24/100</f>
        <v>0</v>
      </c>
    </row>
    <row r="25" spans="1:5" ht="15">
      <c r="A25" s="25"/>
      <c r="B25" s="32"/>
      <c r="C25" s="13"/>
      <c r="D25" s="13">
        <f>IF($B25&lt;&gt;"",VLOOKUP($B25,Блюда,2,0),0)</f>
        <v>0</v>
      </c>
      <c r="E25" s="8">
        <f>C25*D25/100</f>
        <v>0</v>
      </c>
    </row>
    <row r="26" spans="1:5" ht="15.75" thickBot="1">
      <c r="A26" s="25"/>
      <c r="B26" s="32"/>
      <c r="C26" s="13"/>
      <c r="D26" s="13">
        <f>IF($B26&lt;&gt;"",VLOOKUP($B26,Блюда,2,0),0)</f>
        <v>0</v>
      </c>
      <c r="E26" s="14">
        <f>SUM(E22:E25)</f>
        <v>0</v>
      </c>
    </row>
    <row r="27" spans="1:5" ht="15.75" thickTop="1">
      <c r="A27" s="27" t="s">
        <v>11</v>
      </c>
      <c r="B27" s="33"/>
      <c r="C27" s="15"/>
      <c r="D27" s="15">
        <f>IF($B27&lt;&gt;"",VLOOKUP($B27,Блюда,2,0),0)</f>
        <v>0</v>
      </c>
      <c r="E27" s="16">
        <f aca="true" t="shared" si="0" ref="E27:E32">C27*D27/100</f>
        <v>0</v>
      </c>
    </row>
    <row r="28" spans="1:5" ht="15">
      <c r="A28" s="25"/>
      <c r="B28" s="29"/>
      <c r="C28" s="7"/>
      <c r="D28" s="7">
        <f>IF($B28&lt;&gt;"",VLOOKUP($B28,Блюда,2,0),0)</f>
        <v>0</v>
      </c>
      <c r="E28" s="8">
        <f t="shared" si="0"/>
        <v>0</v>
      </c>
    </row>
    <row r="29" spans="1:5" ht="15">
      <c r="A29" s="25"/>
      <c r="B29" s="29"/>
      <c r="C29" s="7"/>
      <c r="D29" s="7">
        <f>IF($B29&lt;&gt;"",VLOOKUP($B29,Блюда,2,0),0)</f>
        <v>0</v>
      </c>
      <c r="E29" s="8">
        <f t="shared" si="0"/>
        <v>0</v>
      </c>
    </row>
    <row r="30" spans="1:5" ht="15">
      <c r="A30" s="25"/>
      <c r="B30" s="32"/>
      <c r="C30" s="13"/>
      <c r="D30" s="13">
        <f>IF($B30&lt;&gt;"",VLOOKUP($B30,Блюда,2,0),0)</f>
        <v>0</v>
      </c>
      <c r="E30" s="8">
        <f t="shared" si="0"/>
        <v>0</v>
      </c>
    </row>
    <row r="31" spans="1:5" ht="15">
      <c r="A31" s="25"/>
      <c r="B31" s="32"/>
      <c r="C31" s="13"/>
      <c r="D31" s="13">
        <f>IF($B31&lt;&gt;"",VLOOKUP($B31,Блюда,2,0),0)</f>
        <v>0</v>
      </c>
      <c r="E31" s="8">
        <f t="shared" si="0"/>
        <v>0</v>
      </c>
    </row>
    <row r="32" spans="1:5" ht="15">
      <c r="A32" s="25"/>
      <c r="B32" s="32"/>
      <c r="C32" s="13"/>
      <c r="D32" s="13">
        <f>IF($B32&lt;&gt;"",VLOOKUP($B32,Блюда,2,0),0)</f>
        <v>0</v>
      </c>
      <c r="E32" s="8">
        <f t="shared" si="0"/>
        <v>0</v>
      </c>
    </row>
    <row r="33" spans="1:5" ht="15.75" thickBot="1">
      <c r="A33" s="26"/>
      <c r="B33" s="30"/>
      <c r="C33" s="9"/>
      <c r="D33" s="9">
        <f>IF($B33&lt;&gt;"",VLOOKUP($B33,Блюда,2,0),0)</f>
        <v>0</v>
      </c>
      <c r="E33" s="10">
        <f>SUM(E27:E32)</f>
        <v>0</v>
      </c>
    </row>
    <row r="34" spans="1:5" ht="30.75" thickTop="1">
      <c r="A34" s="4" t="s">
        <v>12</v>
      </c>
      <c r="B34" s="11"/>
      <c r="C34" s="11"/>
      <c r="D34" s="11"/>
      <c r="E34" s="17">
        <f>E8+E13+E21+E26+E33</f>
        <v>54.4</v>
      </c>
    </row>
    <row r="35" spans="1:5" ht="15">
      <c r="A35" s="18" t="s">
        <v>13</v>
      </c>
      <c r="B35" s="7"/>
      <c r="C35" s="7"/>
      <c r="D35" s="7"/>
      <c r="E35" s="19">
        <v>1450</v>
      </c>
    </row>
    <row r="36" spans="1:5" ht="60.75" thickBot="1">
      <c r="A36" s="20" t="s">
        <v>14</v>
      </c>
      <c r="B36" s="9"/>
      <c r="C36" s="9"/>
      <c r="D36" s="9"/>
      <c r="E36" s="21">
        <f>E35-E34</f>
        <v>1395.6</v>
      </c>
    </row>
    <row r="37" ht="15.75" thickTop="1"/>
  </sheetData>
  <sheetProtection/>
  <mergeCells count="5">
    <mergeCell ref="A3:A8"/>
    <mergeCell ref="A9:A13"/>
    <mergeCell ref="A14:A21"/>
    <mergeCell ref="A22:A26"/>
    <mergeCell ref="A27:A33"/>
  </mergeCells>
  <dataValidations count="1">
    <dataValidation type="list" allowBlank="1" showInputMessage="1" showErrorMessage="1" sqref="B3:B33">
      <formula1>Выбор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Батьянов Денис</cp:lastModifiedBy>
  <dcterms:created xsi:type="dcterms:W3CDTF">2015-01-12T06:45:51Z</dcterms:created>
  <dcterms:modified xsi:type="dcterms:W3CDTF">2015-01-12T07:57:47Z</dcterms:modified>
  <cp:category/>
  <cp:version/>
  <cp:contentType/>
  <cp:contentStatus/>
</cp:coreProperties>
</file>